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b2b0a4b3452ec24/Documents/AVZ/London/"/>
    </mc:Choice>
  </mc:AlternateContent>
  <xr:revisionPtr revIDLastSave="0" documentId="8_{65099200-4599-4CC7-8BC2-182C51FA6679}" xr6:coauthVersionLast="47" xr6:coauthVersionMax="47" xr10:uidLastSave="{00000000-0000-0000-0000-000000000000}"/>
  <bookViews>
    <workbookView xWindow="-120" yWindow="-120" windowWidth="29040" windowHeight="15720" xr2:uid="{4CEE80BB-CFC8-43DD-9670-133124417A10}"/>
  </bookViews>
  <sheets>
    <sheet name="Note" sheetId="2" r:id="rId1"/>
    <sheet name="Table 1" sheetId="3" r:id="rId2"/>
    <sheet name="Table 2" sheetId="4" r:id="rId3"/>
    <sheet name="Table 3" sheetId="1" r:id="rId4"/>
    <sheet name="Table 4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3" l="1"/>
  <c r="J11" i="3"/>
  <c r="J10" i="3"/>
  <c r="J9" i="3"/>
  <c r="J8" i="3"/>
  <c r="J7" i="3"/>
  <c r="J6" i="3"/>
  <c r="J5" i="3"/>
  <c r="I14" i="3"/>
  <c r="H14" i="3"/>
  <c r="G14" i="3"/>
  <c r="F14" i="3"/>
  <c r="E14" i="3"/>
  <c r="D14" i="3"/>
  <c r="C14" i="3"/>
  <c r="B14" i="3"/>
  <c r="I13" i="3"/>
  <c r="H13" i="3"/>
  <c r="G13" i="3"/>
  <c r="F13" i="3"/>
  <c r="E13" i="3"/>
  <c r="D13" i="3"/>
  <c r="C13" i="3"/>
  <c r="B13" i="3"/>
</calcChain>
</file>

<file path=xl/sharedStrings.xml><?xml version="1.0" encoding="utf-8"?>
<sst xmlns="http://schemas.openxmlformats.org/spreadsheetml/2006/main" count="52" uniqueCount="32">
  <si>
    <t>20 mph</t>
  </si>
  <si>
    <t>30 mph</t>
  </si>
  <si>
    <t>40 mph</t>
  </si>
  <si>
    <t>50 mph and above</t>
  </si>
  <si>
    <t>All speed limits</t>
  </si>
  <si>
    <t>% 20 mph</t>
  </si>
  <si>
    <t>% 30mph</t>
  </si>
  <si>
    <t>% 40 mph</t>
  </si>
  <si>
    <t>% 50 mph and above</t>
  </si>
  <si>
    <t>% 20 and 30 mph</t>
  </si>
  <si>
    <t>Jan-Jun 2025</t>
  </si>
  <si>
    <t>20mph</t>
  </si>
  <si>
    <t>30mph</t>
  </si>
  <si>
    <t>40mph</t>
  </si>
  <si>
    <t>50mph</t>
  </si>
  <si>
    <t>60mph</t>
  </si>
  <si>
    <t>70mph</t>
  </si>
  <si>
    <t>Exceeded for vehicle type</t>
  </si>
  <si>
    <t>Total</t>
  </si>
  <si>
    <t>% 20mph</t>
  </si>
  <si>
    <t>% 20 &amp; 30mph</t>
  </si>
  <si>
    <t>Table 1:  London speed enforcement (2018-Jun 2025)</t>
  </si>
  <si>
    <t>Table 2:  London speed enforcement (2018-Jun 2025)</t>
  </si>
  <si>
    <t>2018- 2024</t>
  </si>
  <si>
    <t>Table 4:  London Reported KSI share by speed limit</t>
  </si>
  <si>
    <t>Table 3:  London Reported KSI by speed limit</t>
  </si>
  <si>
    <t>Table 3:  London Reported KSI by speed limit (2018-2024)</t>
  </si>
  <si>
    <t>Table 4:  London Reported KSI share by speed limit (2018-2024)</t>
  </si>
  <si>
    <t>20 mph offences on the rise</t>
  </si>
  <si>
    <t>AVZ London Speed Enforcement mid year 2025 update:</t>
  </si>
  <si>
    <t>Source: London Vision Zero Enforcement Dashboard</t>
  </si>
  <si>
    <t>Note: this includes cancelled offences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</si>
</sst>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</font>
    <font>
      <sz val="11"/>
      <color theme="1"/>
      <name val="Aptos Narrow"/>
      <family val="2"/>
    </font>
    <font>
      <b/>
      <sz val="11"/>
      <color theme="1"/>
      <name val="Aptos Narrow"/>
      <family val="2"/>
    </font>
    <font>
      <b/>
      <sz val="14"/>
      <color rgb="FF000000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b/>
      <sz val="1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rgb="FF00000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4" fontId="3" fillId="0" borderId="1" xfId="1" applyNumberFormat="1" applyFont="1" applyFill="1" applyBorder="1"/>
    <xf numFmtId="164" fontId="3" fillId="0" borderId="0" xfId="1" applyNumberFormat="1" applyFont="1" applyFill="1" applyBorder="1"/>
    <xf numFmtId="9" fontId="3" fillId="0" borderId="1" xfId="2" applyFont="1" applyFill="1" applyBorder="1"/>
    <xf numFmtId="0" fontId="4" fillId="0" borderId="0" xfId="0" applyFont="1"/>
    <xf numFmtId="0" fontId="6" fillId="0" borderId="0" xfId="0" applyFont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/>
    <xf numFmtId="164" fontId="6" fillId="0" borderId="1" xfId="0" applyNumberFormat="1" applyFont="1" applyBorder="1"/>
    <xf numFmtId="3" fontId="6" fillId="0" borderId="1" xfId="0" applyNumberFormat="1" applyFont="1" applyBorder="1"/>
    <xf numFmtId="0" fontId="6" fillId="0" borderId="1" xfId="0" applyFont="1" applyBorder="1" applyAlignment="1">
      <alignment wrapText="1"/>
    </xf>
    <xf numFmtId="9" fontId="6" fillId="0" borderId="1" xfId="2" applyFont="1" applyFill="1" applyBorder="1"/>
    <xf numFmtId="9" fontId="6" fillId="0" borderId="0" xfId="2" applyFont="1" applyFill="1" applyBorder="1"/>
    <xf numFmtId="0" fontId="0" fillId="0" borderId="1" xfId="0" applyBorder="1"/>
    <xf numFmtId="0" fontId="0" fillId="0" borderId="1" xfId="0" applyBorder="1" applyAlignment="1">
      <alignment wrapText="1"/>
    </xf>
    <xf numFmtId="9" fontId="0" fillId="0" borderId="1" xfId="0" applyNumberFormat="1" applyBorder="1"/>
    <xf numFmtId="0" fontId="0" fillId="0" borderId="2" xfId="0" applyBorder="1"/>
    <xf numFmtId="0" fontId="0" fillId="0" borderId="3" xfId="0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horizontal="center" wrapText="1"/>
    </xf>
    <xf numFmtId="9" fontId="0" fillId="0" borderId="0" xfId="0" applyNumberFormat="1"/>
    <xf numFmtId="9" fontId="6" fillId="0" borderId="1" xfId="2" applyFont="1" applyBorder="1"/>
    <xf numFmtId="0" fontId="10" fillId="0" borderId="0" xfId="3"/>
    <xf numFmtId="0" fontId="9" fillId="0" borderId="0" xfId="0" applyFont="1"/>
    <xf numFmtId="0" fontId="12" fillId="0" borderId="0" xfId="3" applyFont="1"/>
    <xf numFmtId="0" fontId="13" fillId="0" borderId="0" xfId="0" applyFont="1"/>
    <xf numFmtId="0" fontId="11" fillId="0" borderId="0" xfId="0" applyFont="1" applyAlignment="1">
      <alignment horizontal="left"/>
    </xf>
    <xf numFmtId="0" fontId="7" fillId="0" borderId="0" xfId="0" applyFont="1" applyAlignment="1">
      <alignment horizontal="left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app.powerbi.com/view?r=eyJrIjoiMTMxMWM1ZjYtNTIxYy00OGQzLWFjYzItMmMyN2I3MzQ0YjQzIiwidCI6IjFmYmQ2NWJmLTVkZWYtNGVlYS1hNjkyLWEwODljMjU1MzQ2YiIsImMiOjh9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pp.powerbi.com/view?r=eyJrIjoiMTMxMWM1ZjYtNTIxYy00OGQzLWFjYzItMmMyN2I3MzQ0YjQzIiwidCI6IjFmYmQ2NWJmLTVkZWYtNGVlYS1hNjkyLWEwODljMjU1MzQ2YiIsImMiOjh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app.powerbi.com/view?r=eyJrIjoiMTMxMWM1ZjYtNTIxYy00OGQzLWFjYzItMmMyN2I3MzQ0YjQzIiwidCI6IjFmYmQ2NWJmLTVkZWYtNGVlYS1hNjkyLWEwODljMjU1MzQ2YiIsImMiOjh9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app.powerbi.com/view?r=eyJrIjoiMTMxMWM1ZjYtNTIxYy00OGQzLWFjYzItMmMyN2I3MzQ0YjQzIiwidCI6IjFmYmQ2NWJmLTVkZWYtNGVlYS1hNjkyLWEwODljMjU1MzQ2YiIsImMiOjh9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app.powerbi.com/view?r=eyJrIjoiMTMxMWM1ZjYtNTIxYy00OGQzLWFjYzItMmMyN2I3MzQ0YjQzIiwidCI6IjFmYmQ2NWJmLTVkZWYtNGVlYS1hNjkyLWEwODljMjU1MzQ2YiIsImMiOjh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B9164-ACD3-4D11-95B5-44D9988E97DD}">
  <dimension ref="A2:H13"/>
  <sheetViews>
    <sheetView tabSelected="1" workbookViewId="0">
      <selection activeCell="A13" sqref="A13"/>
    </sheetView>
  </sheetViews>
  <sheetFormatPr defaultRowHeight="15" x14ac:dyDescent="0.25"/>
  <cols>
    <col min="1" max="1" width="57.140625" customWidth="1"/>
  </cols>
  <sheetData>
    <row r="2" spans="1:8" x14ac:dyDescent="0.25">
      <c r="A2" s="30" t="s">
        <v>29</v>
      </c>
    </row>
    <row r="3" spans="1:8" x14ac:dyDescent="0.25">
      <c r="A3" s="30" t="s">
        <v>28</v>
      </c>
    </row>
    <row r="5" spans="1:8" ht="15.75" x14ac:dyDescent="0.25">
      <c r="A5" s="33" t="s">
        <v>21</v>
      </c>
      <c r="B5" s="33"/>
      <c r="C5" s="33"/>
      <c r="D5" s="33"/>
      <c r="E5" s="33"/>
      <c r="F5" s="33"/>
      <c r="G5" s="33"/>
      <c r="H5" s="33"/>
    </row>
    <row r="6" spans="1:8" ht="15.75" x14ac:dyDescent="0.25">
      <c r="A6" s="33" t="s">
        <v>22</v>
      </c>
      <c r="B6" s="33"/>
      <c r="C6" s="33"/>
      <c r="D6" s="33"/>
      <c r="E6" s="33"/>
      <c r="F6" s="33"/>
      <c r="G6" s="33"/>
      <c r="H6" s="33"/>
    </row>
    <row r="7" spans="1:8" x14ac:dyDescent="0.25">
      <c r="A7" t="s">
        <v>26</v>
      </c>
    </row>
    <row r="8" spans="1:8" x14ac:dyDescent="0.25">
      <c r="A8" t="s">
        <v>27</v>
      </c>
    </row>
    <row r="13" spans="1:8" x14ac:dyDescent="0.25">
      <c r="A13" s="29" t="s">
        <v>30</v>
      </c>
    </row>
  </sheetData>
  <mergeCells count="2">
    <mergeCell ref="A5:H5"/>
    <mergeCell ref="A6:H6"/>
  </mergeCells>
  <hyperlinks>
    <hyperlink ref="A13" r:id="rId1" display="https://app.powerbi.com/view?r=eyJrIjoiMTMxMWM1ZjYtNTIxYy00OGQzLWFjYzItMmMyN2I3MzQ0YjQzIiwidCI6IjFmYmQ2NWJmLTVkZWYtNGVlYS1hNjkyLWEwODljMjU1MzQ2YiIsImMiOjh9" xr:uid="{225BA9F7-BBA2-4B10-B866-378169C7EA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BEFEF-C40D-4D3E-95F0-66211B207AEE}">
  <dimension ref="A3:L16"/>
  <sheetViews>
    <sheetView workbookViewId="0">
      <selection activeCell="A15" sqref="A15:XFD16"/>
    </sheetView>
  </sheetViews>
  <sheetFormatPr defaultRowHeight="15" x14ac:dyDescent="0.25"/>
  <cols>
    <col min="1" max="1" width="14" customWidth="1"/>
    <col min="10" max="10" width="8" customWidth="1"/>
    <col min="11" max="11" width="1.7109375" customWidth="1"/>
  </cols>
  <sheetData>
    <row r="3" spans="1:12" ht="15.75" x14ac:dyDescent="0.25">
      <c r="A3" s="34" t="s">
        <v>21</v>
      </c>
      <c r="B3" s="34"/>
      <c r="C3" s="34"/>
      <c r="D3" s="34"/>
      <c r="E3" s="34"/>
      <c r="F3" s="34"/>
      <c r="G3" s="34"/>
      <c r="H3" s="34"/>
      <c r="I3" s="9"/>
      <c r="J3" s="9"/>
      <c r="K3" s="9"/>
      <c r="L3" s="9"/>
    </row>
    <row r="4" spans="1:12" ht="48.75" customHeight="1" x14ac:dyDescent="0.3">
      <c r="A4" s="25"/>
      <c r="B4" s="10">
        <v>2018</v>
      </c>
      <c r="C4" s="10">
        <v>2019</v>
      </c>
      <c r="D4" s="10">
        <v>2020</v>
      </c>
      <c r="E4" s="10">
        <v>2021</v>
      </c>
      <c r="F4" s="10">
        <v>2022</v>
      </c>
      <c r="G4" s="10">
        <v>2023</v>
      </c>
      <c r="H4" s="10">
        <v>2024</v>
      </c>
      <c r="I4" s="11" t="s">
        <v>10</v>
      </c>
      <c r="J4" s="11" t="s">
        <v>23</v>
      </c>
    </row>
    <row r="5" spans="1:12" x14ac:dyDescent="0.25">
      <c r="A5" s="12" t="s">
        <v>11</v>
      </c>
      <c r="B5" s="13">
        <v>38979</v>
      </c>
      <c r="C5" s="13">
        <v>59903</v>
      </c>
      <c r="D5" s="13">
        <v>58944</v>
      </c>
      <c r="E5" s="13">
        <v>104259</v>
      </c>
      <c r="F5" s="13">
        <v>232742</v>
      </c>
      <c r="G5" s="13">
        <v>255563</v>
      </c>
      <c r="H5" s="13">
        <v>318246</v>
      </c>
      <c r="I5" s="14">
        <v>204115</v>
      </c>
      <c r="J5" s="28">
        <f t="shared" ref="J5:J12" si="0">+(H5-B5)/B5</f>
        <v>7.1645501423843605</v>
      </c>
    </row>
    <row r="6" spans="1:12" x14ac:dyDescent="0.25">
      <c r="A6" s="12" t="s">
        <v>12</v>
      </c>
      <c r="B6" s="13">
        <v>44545</v>
      </c>
      <c r="C6" s="13">
        <v>63631</v>
      </c>
      <c r="D6" s="13">
        <v>43208</v>
      </c>
      <c r="E6" s="13">
        <v>62137</v>
      </c>
      <c r="F6" s="13">
        <v>174001</v>
      </c>
      <c r="G6" s="13">
        <v>170573</v>
      </c>
      <c r="H6" s="13">
        <v>160980</v>
      </c>
      <c r="I6" s="14">
        <v>83980</v>
      </c>
      <c r="J6" s="28">
        <f t="shared" si="0"/>
        <v>2.6138736109552139</v>
      </c>
    </row>
    <row r="7" spans="1:12" x14ac:dyDescent="0.25">
      <c r="A7" s="12" t="s">
        <v>13</v>
      </c>
      <c r="B7" s="13">
        <v>29561</v>
      </c>
      <c r="C7" s="13">
        <v>40262</v>
      </c>
      <c r="D7" s="13">
        <v>131517</v>
      </c>
      <c r="E7" s="13">
        <v>161492</v>
      </c>
      <c r="F7" s="13">
        <v>141901</v>
      </c>
      <c r="G7" s="13">
        <v>196012</v>
      </c>
      <c r="H7" s="13">
        <v>258054</v>
      </c>
      <c r="I7" s="14">
        <v>55423</v>
      </c>
      <c r="J7" s="28">
        <f t="shared" si="0"/>
        <v>7.729542302357836</v>
      </c>
    </row>
    <row r="8" spans="1:12" x14ac:dyDescent="0.25">
      <c r="A8" s="12" t="s">
        <v>14</v>
      </c>
      <c r="B8" s="13">
        <v>37031</v>
      </c>
      <c r="C8" s="13">
        <v>50918</v>
      </c>
      <c r="D8" s="13">
        <v>26165</v>
      </c>
      <c r="E8" s="13">
        <v>64818</v>
      </c>
      <c r="F8" s="13">
        <v>93388</v>
      </c>
      <c r="G8" s="13">
        <v>114061</v>
      </c>
      <c r="H8" s="13">
        <v>74380</v>
      </c>
      <c r="I8" s="14">
        <v>24316</v>
      </c>
      <c r="J8" s="28">
        <f t="shared" si="0"/>
        <v>1.0085873997461585</v>
      </c>
    </row>
    <row r="9" spans="1:12" x14ac:dyDescent="0.25">
      <c r="A9" s="12" t="s">
        <v>15</v>
      </c>
      <c r="B9" s="13">
        <v>3949</v>
      </c>
      <c r="C9" s="13">
        <v>3117</v>
      </c>
      <c r="D9" s="13">
        <v>875</v>
      </c>
      <c r="E9" s="13">
        <v>112</v>
      </c>
      <c r="F9" s="13">
        <v>61</v>
      </c>
      <c r="G9" s="13">
        <v>1233</v>
      </c>
      <c r="H9" s="13">
        <v>7092</v>
      </c>
      <c r="I9" s="14">
        <v>2643</v>
      </c>
      <c r="J9" s="28">
        <f t="shared" si="0"/>
        <v>0.79589769561914414</v>
      </c>
    </row>
    <row r="10" spans="1:12" x14ac:dyDescent="0.25">
      <c r="A10" s="12" t="s">
        <v>16</v>
      </c>
      <c r="B10" s="13">
        <v>926</v>
      </c>
      <c r="C10" s="13">
        <v>994</v>
      </c>
      <c r="D10" s="13">
        <v>2520</v>
      </c>
      <c r="E10" s="13">
        <v>1549</v>
      </c>
      <c r="F10" s="13">
        <v>1116</v>
      </c>
      <c r="G10" s="13">
        <v>9582</v>
      </c>
      <c r="H10" s="13">
        <v>8901</v>
      </c>
      <c r="I10" s="14">
        <v>6165</v>
      </c>
      <c r="J10" s="28">
        <f t="shared" si="0"/>
        <v>8.6123110151187898</v>
      </c>
    </row>
    <row r="11" spans="1:12" ht="31.5" customHeight="1" x14ac:dyDescent="0.25">
      <c r="A11" s="15" t="s">
        <v>17</v>
      </c>
      <c r="B11" s="13">
        <v>22</v>
      </c>
      <c r="C11" s="13">
        <v>16</v>
      </c>
      <c r="D11" s="13">
        <v>79</v>
      </c>
      <c r="E11" s="13">
        <v>19</v>
      </c>
      <c r="F11" s="13">
        <v>16</v>
      </c>
      <c r="G11" s="13">
        <v>15</v>
      </c>
      <c r="H11" s="13">
        <v>8</v>
      </c>
      <c r="I11" s="14">
        <v>4</v>
      </c>
      <c r="J11" s="28">
        <f t="shared" si="0"/>
        <v>-0.63636363636363635</v>
      </c>
    </row>
    <row r="12" spans="1:12" x14ac:dyDescent="0.25">
      <c r="A12" s="12" t="s">
        <v>18</v>
      </c>
      <c r="B12" s="13">
        <v>155013</v>
      </c>
      <c r="C12" s="13">
        <v>218841</v>
      </c>
      <c r="D12" s="13">
        <v>263308</v>
      </c>
      <c r="E12" s="13">
        <v>394386</v>
      </c>
      <c r="F12" s="13">
        <v>643225</v>
      </c>
      <c r="G12" s="13">
        <v>747039</v>
      </c>
      <c r="H12" s="13">
        <v>827661</v>
      </c>
      <c r="I12" s="14">
        <v>376646</v>
      </c>
      <c r="J12" s="28">
        <f t="shared" si="0"/>
        <v>4.3393005747905011</v>
      </c>
    </row>
    <row r="13" spans="1:12" x14ac:dyDescent="0.25">
      <c r="A13" s="12" t="s">
        <v>19</v>
      </c>
      <c r="B13" s="16">
        <f t="shared" ref="B13:I13" si="1">+B5/B12</f>
        <v>0.25145632946914132</v>
      </c>
      <c r="C13" s="16">
        <f t="shared" si="1"/>
        <v>0.27372841469377313</v>
      </c>
      <c r="D13" s="16">
        <f t="shared" si="1"/>
        <v>0.22385951053519074</v>
      </c>
      <c r="E13" s="16">
        <f t="shared" si="1"/>
        <v>0.26435776117813514</v>
      </c>
      <c r="F13" s="16">
        <f t="shared" si="1"/>
        <v>0.36183606047650513</v>
      </c>
      <c r="G13" s="16">
        <f t="shared" si="1"/>
        <v>0.34210128253009547</v>
      </c>
      <c r="H13" s="16">
        <f t="shared" si="1"/>
        <v>0.38451249968284118</v>
      </c>
      <c r="I13" s="16">
        <f t="shared" si="1"/>
        <v>0.54192796418918565</v>
      </c>
      <c r="J13" s="16"/>
    </row>
    <row r="14" spans="1:12" x14ac:dyDescent="0.25">
      <c r="A14" s="12" t="s">
        <v>20</v>
      </c>
      <c r="B14" s="16">
        <f t="shared" ref="B14:I14" si="2">+(B5+B6)/B12</f>
        <v>0.53881932483082062</v>
      </c>
      <c r="C14" s="16">
        <f t="shared" si="2"/>
        <v>0.56449202845901814</v>
      </c>
      <c r="D14" s="16">
        <f t="shared" si="2"/>
        <v>0.3879563097209352</v>
      </c>
      <c r="E14" s="16">
        <f t="shared" si="2"/>
        <v>0.42191152829968609</v>
      </c>
      <c r="F14" s="16">
        <f t="shared" si="2"/>
        <v>0.6323494889035719</v>
      </c>
      <c r="G14" s="16">
        <f t="shared" si="2"/>
        <v>0.57043340441395962</v>
      </c>
      <c r="H14" s="16">
        <f t="shared" si="2"/>
        <v>0.5790124217523841</v>
      </c>
      <c r="I14" s="16">
        <f t="shared" si="2"/>
        <v>0.76489595004327671</v>
      </c>
      <c r="J14" s="16"/>
    </row>
    <row r="15" spans="1:12" x14ac:dyDescent="0.25">
      <c r="A15" s="31" t="s">
        <v>30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12" x14ac:dyDescent="0.25">
      <c r="A16" s="32" t="s">
        <v>31</v>
      </c>
    </row>
  </sheetData>
  <mergeCells count="1">
    <mergeCell ref="A3:H3"/>
  </mergeCells>
  <hyperlinks>
    <hyperlink ref="A15" r:id="rId1" display="https://app.powerbi.com/view?r=eyJrIjoiMTMxMWM1ZjYtNTIxYy00OGQzLWFjYzItMmMyN2I3MzQ0YjQzIiwidCI6IjFmYmQ2NWJmLTVkZWYtNGVlYS1hNjkyLWEwODljMjU1MzQ2YiIsImMiOjh9" xr:uid="{175A4764-8ACB-4AC1-88B1-E5173ADC544E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BC327-FF49-49AE-9E1F-1697C35787B3}">
  <dimension ref="A3:L16"/>
  <sheetViews>
    <sheetView workbookViewId="0">
      <selection activeCell="A15" sqref="A15:XFD16"/>
    </sheetView>
  </sheetViews>
  <sheetFormatPr defaultRowHeight="15" x14ac:dyDescent="0.25"/>
  <cols>
    <col min="1" max="1" width="13.5703125" customWidth="1"/>
  </cols>
  <sheetData>
    <row r="3" spans="1:12" ht="15" customHeight="1" x14ac:dyDescent="0.25">
      <c r="A3" s="34" t="s">
        <v>22</v>
      </c>
      <c r="B3" s="34"/>
      <c r="C3" s="34"/>
      <c r="D3" s="34"/>
      <c r="E3" s="34"/>
      <c r="F3" s="34"/>
      <c r="G3" s="34"/>
      <c r="H3" s="34"/>
    </row>
    <row r="4" spans="1:12" ht="33.75" customHeight="1" x14ac:dyDescent="0.3">
      <c r="A4" s="23"/>
      <c r="B4" s="21">
        <v>2018</v>
      </c>
      <c r="C4" s="18">
        <v>2019</v>
      </c>
      <c r="D4" s="18">
        <v>2020</v>
      </c>
      <c r="E4" s="18">
        <v>2021</v>
      </c>
      <c r="F4" s="18">
        <v>2022</v>
      </c>
      <c r="G4" s="18">
        <v>2023</v>
      </c>
      <c r="H4" s="18">
        <v>2024</v>
      </c>
      <c r="I4" s="24" t="s">
        <v>10</v>
      </c>
      <c r="J4" s="26"/>
    </row>
    <row r="5" spans="1:12" x14ac:dyDescent="0.25">
      <c r="A5" s="22" t="s">
        <v>11</v>
      </c>
      <c r="B5" s="20">
        <v>0.25145632946914132</v>
      </c>
      <c r="C5" s="20">
        <v>0.27372841469377313</v>
      </c>
      <c r="D5" s="20">
        <v>0.22385951053519074</v>
      </c>
      <c r="E5" s="20">
        <v>0.26435776117813514</v>
      </c>
      <c r="F5" s="20">
        <v>0.36183606047650513</v>
      </c>
      <c r="G5" s="20">
        <v>0.34210128253009547</v>
      </c>
      <c r="H5" s="20">
        <v>0.38451249968284118</v>
      </c>
      <c r="I5" s="20">
        <v>0.54192796418918565</v>
      </c>
      <c r="J5" s="27"/>
    </row>
    <row r="6" spans="1:12" x14ac:dyDescent="0.25">
      <c r="A6" s="18" t="s">
        <v>12</v>
      </c>
      <c r="B6" s="20">
        <v>0.28736299536167936</v>
      </c>
      <c r="C6" s="20">
        <v>0.29076361376524507</v>
      </c>
      <c r="D6" s="20">
        <v>0.16409679918574446</v>
      </c>
      <c r="E6" s="20">
        <v>0.15755376712155097</v>
      </c>
      <c r="F6" s="20">
        <v>0.27051342842706672</v>
      </c>
      <c r="G6" s="20">
        <v>0.22833212188386418</v>
      </c>
      <c r="H6" s="20">
        <v>0.19449992206954297</v>
      </c>
      <c r="I6" s="20">
        <v>0.22296798585409111</v>
      </c>
      <c r="J6" s="27"/>
    </row>
    <row r="7" spans="1:12" x14ac:dyDescent="0.25">
      <c r="A7" s="18" t="s">
        <v>13</v>
      </c>
      <c r="B7" s="20">
        <v>0.19070013482740159</v>
      </c>
      <c r="C7" s="20">
        <v>0.18397832216083823</v>
      </c>
      <c r="D7" s="20">
        <v>0.49947969678095616</v>
      </c>
      <c r="E7" s="20">
        <v>0.40947700983300622</v>
      </c>
      <c r="F7" s="20">
        <v>0.22060865171596253</v>
      </c>
      <c r="G7" s="20">
        <v>0.2623852302222508</v>
      </c>
      <c r="H7" s="20">
        <v>0.31178707224334601</v>
      </c>
      <c r="I7" s="20">
        <v>0.14714878161456646</v>
      </c>
      <c r="J7" s="27"/>
    </row>
    <row r="8" spans="1:12" x14ac:dyDescent="0.25">
      <c r="A8" s="18" t="s">
        <v>14</v>
      </c>
      <c r="B8" s="20">
        <v>0.23888964151393755</v>
      </c>
      <c r="C8" s="20">
        <v>0.2326712087771487</v>
      </c>
      <c r="D8" s="20">
        <v>9.9370319169945459E-2</v>
      </c>
      <c r="E8" s="20">
        <v>0.16435167576942386</v>
      </c>
      <c r="F8" s="20">
        <v>0.14518714291266663</v>
      </c>
      <c r="G8" s="20">
        <v>0.1526841302796775</v>
      </c>
      <c r="H8" s="20">
        <v>8.9867711538903008E-2</v>
      </c>
      <c r="I8" s="20">
        <v>6.4559294403763748E-2</v>
      </c>
      <c r="J8" s="27"/>
    </row>
    <row r="9" spans="1:12" x14ac:dyDescent="0.25">
      <c r="A9" s="18" t="s">
        <v>15</v>
      </c>
      <c r="B9" s="20">
        <v>2.5475282718223632E-2</v>
      </c>
      <c r="C9" s="20">
        <v>1.4243217678588565E-2</v>
      </c>
      <c r="D9" s="20">
        <v>3.3231045011925197E-3</v>
      </c>
      <c r="E9" s="20">
        <v>2.8398573985891995E-4</v>
      </c>
      <c r="F9" s="20">
        <v>9.4834622410509546E-5</v>
      </c>
      <c r="G9" s="20">
        <v>1.6505162381080505E-3</v>
      </c>
      <c r="H9" s="20">
        <v>8.5687256014237712E-3</v>
      </c>
      <c r="I9" s="20">
        <v>7.017199173759976E-3</v>
      </c>
      <c r="J9" s="27"/>
    </row>
    <row r="10" spans="1:12" x14ac:dyDescent="0.25">
      <c r="A10" s="18" t="s">
        <v>16</v>
      </c>
      <c r="B10" s="20">
        <v>5.9736925290136958E-3</v>
      </c>
      <c r="C10" s="20">
        <v>4.542110482039472E-3</v>
      </c>
      <c r="D10" s="20">
        <v>9.5705409634344561E-3</v>
      </c>
      <c r="E10" s="20">
        <v>3.9276242057273841E-3</v>
      </c>
      <c r="F10" s="20">
        <v>1.7350071903299779E-3</v>
      </c>
      <c r="G10" s="20">
        <v>1.282663957303434E-2</v>
      </c>
      <c r="H10" s="20">
        <v>1.0754403070822474E-2</v>
      </c>
      <c r="I10" s="20">
        <v>1.6368154712913453E-2</v>
      </c>
      <c r="J10" s="27"/>
    </row>
    <row r="11" spans="1:12" ht="30" x14ac:dyDescent="0.25">
      <c r="A11" s="19" t="s">
        <v>17</v>
      </c>
      <c r="B11" s="20">
        <v>1.4192358060291719E-4</v>
      </c>
      <c r="C11" s="20">
        <v>7.3112442366832537E-5</v>
      </c>
      <c r="D11" s="20">
        <v>3.0002886353623892E-4</v>
      </c>
      <c r="E11" s="20">
        <v>4.8176152297495349E-5</v>
      </c>
      <c r="F11" s="20">
        <v>2.4874655058494308E-5</v>
      </c>
      <c r="G11" s="20">
        <v>2.0079272969684314E-5</v>
      </c>
      <c r="H11" s="20">
        <v>9.6657931206133911E-6</v>
      </c>
      <c r="I11" s="20">
        <v>1.0620051719651875E-5</v>
      </c>
      <c r="J11" s="27"/>
    </row>
    <row r="12" spans="1:12" x14ac:dyDescent="0.25">
      <c r="A12" s="18" t="s">
        <v>18</v>
      </c>
      <c r="B12" s="20">
        <v>1</v>
      </c>
      <c r="C12" s="20">
        <v>1</v>
      </c>
      <c r="D12" s="20">
        <v>1</v>
      </c>
      <c r="E12" s="20">
        <v>1</v>
      </c>
      <c r="F12" s="20">
        <v>1</v>
      </c>
      <c r="G12" s="20">
        <v>1</v>
      </c>
      <c r="H12" s="20">
        <v>1</v>
      </c>
      <c r="I12" s="20">
        <v>1</v>
      </c>
      <c r="J12" s="27"/>
    </row>
    <row r="13" spans="1:12" x14ac:dyDescent="0.25">
      <c r="A13" s="18" t="s">
        <v>19</v>
      </c>
      <c r="B13" s="20">
        <v>0.25145632946914132</v>
      </c>
      <c r="C13" s="20">
        <v>0.27372841469377313</v>
      </c>
      <c r="D13" s="20">
        <v>0.22385951053519074</v>
      </c>
      <c r="E13" s="20">
        <v>0.26435776117813514</v>
      </c>
      <c r="F13" s="20">
        <v>0.36183606047650513</v>
      </c>
      <c r="G13" s="20">
        <v>0.34210128253009547</v>
      </c>
      <c r="H13" s="20">
        <v>0.38451249968284118</v>
      </c>
      <c r="I13" s="20">
        <v>0.54192796418918565</v>
      </c>
      <c r="J13" s="27"/>
    </row>
    <row r="14" spans="1:12" x14ac:dyDescent="0.25">
      <c r="A14" s="18" t="s">
        <v>20</v>
      </c>
      <c r="B14" s="20">
        <v>0.53881932483082062</v>
      </c>
      <c r="C14" s="20">
        <v>0.56449202845901825</v>
      </c>
      <c r="D14" s="20">
        <v>0.3879563097209352</v>
      </c>
      <c r="E14" s="20">
        <v>0.42191152829968614</v>
      </c>
      <c r="F14" s="20">
        <v>0.6323494889035719</v>
      </c>
      <c r="G14" s="20">
        <v>0.57043340441395962</v>
      </c>
      <c r="H14" s="20">
        <v>0.57901242175238421</v>
      </c>
      <c r="I14" s="20">
        <v>0.76489595004327682</v>
      </c>
      <c r="J14" s="27"/>
    </row>
    <row r="15" spans="1:12" x14ac:dyDescent="0.25">
      <c r="A15" s="31" t="s">
        <v>30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12" x14ac:dyDescent="0.25">
      <c r="A16" s="32" t="s">
        <v>31</v>
      </c>
    </row>
  </sheetData>
  <mergeCells count="1">
    <mergeCell ref="A3:H3"/>
  </mergeCells>
  <hyperlinks>
    <hyperlink ref="A15" r:id="rId1" display="https://app.powerbi.com/view?r=eyJrIjoiMTMxMWM1ZjYtNTIxYy00OGQzLWFjYzItMmMyN2I3MzQ0YjQzIiwidCI6IjFmYmQ2NWJmLTVkZWYtNGVlYS1hNjkyLWEwODljMjU1MzQ2YiIsImMiOjh9" xr:uid="{26F46D94-8407-4DE6-862E-9E8A7BAD5BA9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CA39E-4D9E-4EE5-878D-A6043C334C50}">
  <dimension ref="A1:L11"/>
  <sheetViews>
    <sheetView workbookViewId="0">
      <selection activeCell="A10" sqref="A10:XFD11"/>
    </sheetView>
  </sheetViews>
  <sheetFormatPr defaultRowHeight="15" x14ac:dyDescent="0.25"/>
  <cols>
    <col min="1" max="1" width="17.140625" customWidth="1"/>
  </cols>
  <sheetData>
    <row r="1" spans="1:12" x14ac:dyDescent="0.25">
      <c r="A1" s="1"/>
      <c r="B1" s="2"/>
      <c r="C1" s="2"/>
      <c r="D1" s="2"/>
      <c r="E1" s="2"/>
      <c r="F1" s="2"/>
      <c r="G1" s="2"/>
      <c r="H1" s="2"/>
      <c r="I1" s="2"/>
    </row>
    <row r="2" spans="1:12" x14ac:dyDescent="0.25">
      <c r="A2" s="1"/>
      <c r="B2" s="2"/>
      <c r="C2" s="2"/>
      <c r="D2" s="2"/>
      <c r="E2" s="2"/>
      <c r="F2" s="2"/>
      <c r="G2" s="2"/>
      <c r="H2" s="2"/>
      <c r="I2" s="2"/>
    </row>
    <row r="3" spans="1:12" x14ac:dyDescent="0.25">
      <c r="A3" s="8" t="s">
        <v>25</v>
      </c>
      <c r="B3" s="2"/>
      <c r="C3" s="2"/>
      <c r="D3" s="2"/>
      <c r="E3" s="2"/>
      <c r="F3" s="2"/>
      <c r="G3" s="2"/>
      <c r="H3" s="2"/>
      <c r="I3" s="2"/>
    </row>
    <row r="4" spans="1:12" x14ac:dyDescent="0.25">
      <c r="A4" s="3"/>
      <c r="B4" s="4">
        <v>2017</v>
      </c>
      <c r="C4" s="4">
        <v>2018</v>
      </c>
      <c r="D4" s="4">
        <v>2019</v>
      </c>
      <c r="E4" s="4">
        <v>2020</v>
      </c>
      <c r="F4" s="4">
        <v>2021</v>
      </c>
      <c r="G4" s="4">
        <v>2022</v>
      </c>
      <c r="H4" s="4">
        <v>2023</v>
      </c>
      <c r="I4" s="4">
        <v>2024</v>
      </c>
    </row>
    <row r="5" spans="1:12" x14ac:dyDescent="0.25">
      <c r="A5" s="3" t="s">
        <v>0</v>
      </c>
      <c r="B5" s="5">
        <v>779</v>
      </c>
      <c r="C5" s="5">
        <v>989</v>
      </c>
      <c r="D5" s="5">
        <v>1069</v>
      </c>
      <c r="E5" s="5">
        <v>1071</v>
      </c>
      <c r="F5" s="5">
        <v>1566</v>
      </c>
      <c r="G5" s="5">
        <v>1869</v>
      </c>
      <c r="H5" s="5">
        <v>1973</v>
      </c>
      <c r="I5" s="5">
        <v>2291</v>
      </c>
    </row>
    <row r="6" spans="1:12" x14ac:dyDescent="0.25">
      <c r="A6" s="3" t="s">
        <v>1</v>
      </c>
      <c r="B6" s="5">
        <v>2807</v>
      </c>
      <c r="C6" s="5">
        <v>2744</v>
      </c>
      <c r="D6" s="5">
        <v>2522</v>
      </c>
      <c r="E6" s="5">
        <v>1720</v>
      </c>
      <c r="F6" s="5">
        <v>1756</v>
      </c>
      <c r="G6" s="5">
        <v>1795</v>
      </c>
      <c r="H6" s="5">
        <v>1468</v>
      </c>
      <c r="I6" s="5">
        <v>1110</v>
      </c>
    </row>
    <row r="7" spans="1:12" x14ac:dyDescent="0.25">
      <c r="A7" s="3" t="s">
        <v>2</v>
      </c>
      <c r="B7" s="5">
        <v>30</v>
      </c>
      <c r="C7" s="5">
        <v>174</v>
      </c>
      <c r="D7" s="5">
        <v>187</v>
      </c>
      <c r="E7" s="5">
        <v>181</v>
      </c>
      <c r="F7" s="5">
        <v>163</v>
      </c>
      <c r="G7" s="5">
        <v>170</v>
      </c>
      <c r="H7" s="5">
        <v>128</v>
      </c>
      <c r="I7" s="5">
        <v>174</v>
      </c>
    </row>
    <row r="8" spans="1:12" x14ac:dyDescent="0.25">
      <c r="A8" s="3" t="s">
        <v>3</v>
      </c>
      <c r="B8" s="5">
        <v>265</v>
      </c>
      <c r="C8" s="5">
        <v>158</v>
      </c>
      <c r="D8" s="5">
        <v>127</v>
      </c>
      <c r="E8" s="5">
        <v>98</v>
      </c>
      <c r="F8" s="5">
        <v>94</v>
      </c>
      <c r="G8" s="5">
        <v>127</v>
      </c>
      <c r="H8" s="5">
        <v>141</v>
      </c>
      <c r="I8" s="5">
        <v>121</v>
      </c>
    </row>
    <row r="9" spans="1:12" x14ac:dyDescent="0.25">
      <c r="A9" s="3" t="s">
        <v>4</v>
      </c>
      <c r="B9" s="5">
        <v>3881</v>
      </c>
      <c r="C9" s="5">
        <v>4065</v>
      </c>
      <c r="D9" s="5">
        <v>3905</v>
      </c>
      <c r="E9" s="5">
        <v>3070</v>
      </c>
      <c r="F9" s="5">
        <v>3579</v>
      </c>
      <c r="G9" s="5">
        <v>3961</v>
      </c>
      <c r="H9" s="5">
        <v>3710</v>
      </c>
      <c r="I9" s="5">
        <v>3696</v>
      </c>
    </row>
    <row r="10" spans="1:12" x14ac:dyDescent="0.25">
      <c r="A10" s="31" t="s">
        <v>30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2" x14ac:dyDescent="0.25">
      <c r="A11" s="32" t="s">
        <v>31</v>
      </c>
    </row>
  </sheetData>
  <hyperlinks>
    <hyperlink ref="A10" r:id="rId1" display="https://app.powerbi.com/view?r=eyJrIjoiMTMxMWM1ZjYtNTIxYy00OGQzLWFjYzItMmMyN2I3MzQ0YjQzIiwidCI6IjFmYmQ2NWJmLTVkZWYtNGVlYS1hNjkyLWEwODljMjU1MzQ2YiIsImMiOjh9" xr:uid="{F9E28753-16D3-4631-9B81-2A99624D41D3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63D926-FC68-4F13-ABFA-4CA756C11DB8}">
  <dimension ref="A3:L11"/>
  <sheetViews>
    <sheetView workbookViewId="0">
      <selection activeCell="L26" sqref="L26"/>
    </sheetView>
  </sheetViews>
  <sheetFormatPr defaultRowHeight="15" x14ac:dyDescent="0.25"/>
  <cols>
    <col min="1" max="1" width="20.28515625" customWidth="1"/>
  </cols>
  <sheetData>
    <row r="3" spans="1:12" x14ac:dyDescent="0.25">
      <c r="A3" s="8" t="s">
        <v>24</v>
      </c>
      <c r="B3" s="6"/>
      <c r="C3" s="6"/>
      <c r="D3" s="6"/>
      <c r="E3" s="6"/>
      <c r="F3" s="6"/>
      <c r="G3" s="6"/>
      <c r="H3" s="6"/>
      <c r="I3" s="6"/>
    </row>
    <row r="4" spans="1:12" x14ac:dyDescent="0.25">
      <c r="A4" s="3"/>
      <c r="B4" s="4">
        <v>2017</v>
      </c>
      <c r="C4" s="4">
        <v>2018</v>
      </c>
      <c r="D4" s="4">
        <v>2019</v>
      </c>
      <c r="E4" s="4">
        <v>2020</v>
      </c>
      <c r="F4" s="4">
        <v>2021</v>
      </c>
      <c r="G4" s="4">
        <v>2022</v>
      </c>
      <c r="H4" s="4">
        <v>2023</v>
      </c>
      <c r="I4" s="4">
        <v>2024</v>
      </c>
    </row>
    <row r="5" spans="1:12" x14ac:dyDescent="0.25">
      <c r="A5" s="3" t="s">
        <v>5</v>
      </c>
      <c r="B5" s="7">
        <v>0.20072146354032466</v>
      </c>
      <c r="C5" s="7">
        <v>0.24329643296432965</v>
      </c>
      <c r="D5" s="7">
        <v>0.27375160051216391</v>
      </c>
      <c r="E5" s="7">
        <v>0.34885993485342021</v>
      </c>
      <c r="F5" s="7">
        <v>0.43755238893545684</v>
      </c>
      <c r="G5" s="7">
        <v>0.47185054279222416</v>
      </c>
      <c r="H5" s="7">
        <v>0.53180592991913744</v>
      </c>
      <c r="I5" s="7">
        <v>0.61985930735930739</v>
      </c>
    </row>
    <row r="6" spans="1:12" x14ac:dyDescent="0.25">
      <c r="A6" s="3" t="s">
        <v>6</v>
      </c>
      <c r="B6" s="7">
        <v>0.72326719917547022</v>
      </c>
      <c r="C6" s="7">
        <v>0.67503075030750304</v>
      </c>
      <c r="D6" s="7">
        <v>0.6458386683738796</v>
      </c>
      <c r="E6" s="7">
        <v>0.56026058631921827</v>
      </c>
      <c r="F6" s="7">
        <v>0.49063984353171275</v>
      </c>
      <c r="G6" s="7">
        <v>0.45316839182024743</v>
      </c>
      <c r="H6" s="7">
        <v>0.39568733153638813</v>
      </c>
      <c r="I6" s="7">
        <v>0.30032467532467533</v>
      </c>
    </row>
    <row r="7" spans="1:12" x14ac:dyDescent="0.25">
      <c r="A7" s="3" t="s">
        <v>7</v>
      </c>
      <c r="B7" s="7">
        <v>7.729966503478485E-3</v>
      </c>
      <c r="C7" s="7">
        <v>4.2804428044280446E-2</v>
      </c>
      <c r="D7" s="7">
        <v>4.788732394366197E-2</v>
      </c>
      <c r="E7" s="7">
        <v>5.8957654723127036E-2</v>
      </c>
      <c r="F7" s="7">
        <v>4.5543447890472197E-2</v>
      </c>
      <c r="G7" s="7">
        <v>4.2918454935622317E-2</v>
      </c>
      <c r="H7" s="7">
        <v>3.4501347708894882E-2</v>
      </c>
      <c r="I7" s="7">
        <v>4.707792207792208E-2</v>
      </c>
    </row>
    <row r="8" spans="1:12" x14ac:dyDescent="0.25">
      <c r="A8" s="3" t="s">
        <v>8</v>
      </c>
      <c r="B8" s="7"/>
      <c r="C8" s="7">
        <v>3.886838868388684E-2</v>
      </c>
      <c r="D8" s="7">
        <v>3.2522407170294497E-2</v>
      </c>
      <c r="E8" s="7">
        <v>3.1921824104234525E-2</v>
      </c>
      <c r="F8" s="7">
        <v>2.6264319642358199E-2</v>
      </c>
      <c r="G8" s="7">
        <v>3.2062610451906087E-2</v>
      </c>
      <c r="H8" s="7">
        <v>3.8005390835579515E-2</v>
      </c>
      <c r="I8" s="7">
        <v>3.273809523809524E-2</v>
      </c>
    </row>
    <row r="9" spans="1:12" x14ac:dyDescent="0.25">
      <c r="A9" s="3" t="s">
        <v>9</v>
      </c>
      <c r="B9" s="7">
        <v>0.92398866271579494</v>
      </c>
      <c r="C9" s="7">
        <v>0.91832718327183271</v>
      </c>
      <c r="D9" s="7">
        <v>0.91959026888604356</v>
      </c>
      <c r="E9" s="7">
        <v>0.90912052117263842</v>
      </c>
      <c r="F9" s="7">
        <v>0.92819223246716964</v>
      </c>
      <c r="G9" s="7">
        <v>0.92501893461247164</v>
      </c>
      <c r="H9" s="7">
        <v>0.92749326145552557</v>
      </c>
      <c r="I9" s="7">
        <v>0.92018398268398272</v>
      </c>
    </row>
    <row r="10" spans="1:12" x14ac:dyDescent="0.25">
      <c r="A10" s="31" t="s">
        <v>30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2" x14ac:dyDescent="0.25">
      <c r="A11" s="32" t="s">
        <v>31</v>
      </c>
    </row>
  </sheetData>
  <hyperlinks>
    <hyperlink ref="A10" r:id="rId1" display="https://app.powerbi.com/view?r=eyJrIjoiMTMxMWM1ZjYtNTIxYy00OGQzLWFjYzItMmMyN2I3MzQ0YjQzIiwidCI6IjFmYmQ2NWJmLTVkZWYtNGVlYS1hNjkyLWEwODljMjU1MzQ2YiIsImMiOjh9" xr:uid="{221492D0-97D8-4157-A056-27752BACA2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Note</vt:lpstr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Aeron-Thomas</dc:creator>
  <cp:lastModifiedBy>Amy Aeron-Thomas</cp:lastModifiedBy>
  <dcterms:created xsi:type="dcterms:W3CDTF">2025-09-04T11:24:45Z</dcterms:created>
  <dcterms:modified xsi:type="dcterms:W3CDTF">2025-09-07T15:13:39Z</dcterms:modified>
</cp:coreProperties>
</file>